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1" i="1"/>
  <c r="D10" i="1" s="1"/>
  <c r="D9" i="1" s="1"/>
  <c r="D8" i="1" s="1"/>
</calcChain>
</file>

<file path=xl/sharedStrings.xml><?xml version="1.0" encoding="utf-8"?>
<sst xmlns="http://schemas.openxmlformats.org/spreadsheetml/2006/main" count="60" uniqueCount="45">
  <si>
    <t xml:space="preserve">        на послуги розподілу природного газу</t>
  </si>
  <si>
    <t>ПрАТ "Уманьгаз"</t>
  </si>
  <si>
    <t>№ з/п</t>
  </si>
  <si>
    <t>Показники (елементи витрат) річної планованої тарифної виручки</t>
  </si>
  <si>
    <t>Одиниці виміру</t>
  </si>
  <si>
    <t>Значення показників</t>
  </si>
  <si>
    <t>Тариф на послуги розподілу природного газу</t>
  </si>
  <si>
    <t>Планована тарифна виручка (дохід), усього</t>
  </si>
  <si>
    <t>тис. грн</t>
  </si>
  <si>
    <t>2.1</t>
  </si>
  <si>
    <t>Плановані виробничі витрати, усього</t>
  </si>
  <si>
    <t>2.1.1</t>
  </si>
  <si>
    <t>Матеріальні витрати, усього</t>
  </si>
  <si>
    <t>2.1.1.1</t>
  </si>
  <si>
    <t>у т. ч.: вартість газу на технологічні та власні потреби</t>
  </si>
  <si>
    <t>2.1.1.2</t>
  </si>
  <si>
    <t>вартість матеріалів (паливо, електроенергія, витрати на ремонт, інші матеріальні витрати)</t>
  </si>
  <si>
    <t>2.1.2</t>
  </si>
  <si>
    <t>Витрати на оплату праці</t>
  </si>
  <si>
    <t>2.1.3</t>
  </si>
  <si>
    <t>Амортизаційні відрахування</t>
  </si>
  <si>
    <t>2.1.4</t>
  </si>
  <si>
    <t>Інші витрати, усього</t>
  </si>
  <si>
    <t>2.1.4.1</t>
  </si>
  <si>
    <t>у т.ч.:  єдиний внесок на загальнообовязкове державне соціальне страхування</t>
  </si>
  <si>
    <t>2.1.4.2</t>
  </si>
  <si>
    <t xml:space="preserve">           повірка та ремонт лічильників</t>
  </si>
  <si>
    <t>2.1.4.3</t>
  </si>
  <si>
    <t xml:space="preserve">           витрати на заміну лічильників газу та/або створення обмінного фонду лічильників</t>
  </si>
  <si>
    <t>2.1.4.4</t>
  </si>
  <si>
    <t xml:space="preserve">           витрати на встановлення індивідуальних лічильників газу населенню</t>
  </si>
  <si>
    <t>2.1.4.5</t>
  </si>
  <si>
    <t>інші витрати</t>
  </si>
  <si>
    <t>2.2</t>
  </si>
  <si>
    <t>Планований прибуток</t>
  </si>
  <si>
    <t>2.2.1</t>
  </si>
  <si>
    <t>у т. ч.податок на прибуток</t>
  </si>
  <si>
    <t>2.2.2</t>
  </si>
  <si>
    <t xml:space="preserve">          прибуток на виробничі  інвестиції</t>
  </si>
  <si>
    <t>Довідково:</t>
  </si>
  <si>
    <t>Планована річна замовлена потужність розподілу природного газу, усього</t>
  </si>
  <si>
    <r>
      <t>1000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</si>
  <si>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Проект структури тарифу</t>
  </si>
  <si>
    <r>
      <t xml:space="preserve">                </t>
    </r>
    <r>
      <rPr>
        <b/>
        <sz val="12"/>
        <color indexed="8"/>
        <rFont val="Times New Roman"/>
        <family val="1"/>
        <charset val="204"/>
      </rPr>
      <t>на 2019 рік</t>
    </r>
    <r>
      <rPr>
        <sz val="12"/>
        <color indexed="8"/>
        <rFont val="Times New Roman"/>
        <family val="1"/>
        <charset val="204"/>
      </rPr>
      <t xml:space="preserve">  (без урахування ПДВ)</t>
    </r>
  </si>
  <si>
    <r>
      <t>грн за 1 м</t>
    </r>
    <r>
      <rPr>
        <b/>
        <sz val="9"/>
        <color indexed="8"/>
        <rFont val="Calibri"/>
        <family val="2"/>
        <charset val="204"/>
      </rPr>
      <t>³</t>
    </r>
    <r>
      <rPr>
        <b/>
        <sz val="9"/>
        <color indexed="8"/>
        <rFont val="Times New Roman"/>
        <family val="1"/>
        <charset val="204"/>
      </rPr>
      <t xml:space="preserve">  на місяць</t>
    </r>
    <r>
      <rPr>
        <b/>
        <vertAlign val="superscript"/>
        <sz val="9"/>
        <color indexed="8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</si>
</sst>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vertAlign val="superscript"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4" fontId="7" fillId="2" borderId="6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164" fontId="8" fillId="2" borderId="6" xfId="0" applyNumberFormat="1" applyFont="1" applyFill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6" fillId="0" borderId="5" xfId="0" applyFont="1" applyBorder="1" applyAlignment="1"/>
    <xf numFmtId="164" fontId="8" fillId="0" borderId="6" xfId="0" applyNumberFormat="1" applyFont="1" applyBorder="1" applyAlignment="1"/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2" borderId="8" xfId="0" applyFont="1" applyFill="1" applyBorder="1" applyAlignment="1">
      <alignment horizontal="center" vertical="top"/>
    </xf>
    <xf numFmtId="164" fontId="8" fillId="2" borderId="9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4" sqref="D24"/>
    </sheetView>
  </sheetViews>
  <sheetFormatPr defaultRowHeight="15" x14ac:dyDescent="0.25"/>
  <cols>
    <col min="2" max="2" width="70.85546875" customWidth="1"/>
    <col min="3" max="3" width="18.7109375" customWidth="1"/>
    <col min="4" max="4" width="20.42578125" customWidth="1"/>
  </cols>
  <sheetData>
    <row r="1" spans="1:4" ht="15.75" x14ac:dyDescent="0.25">
      <c r="A1" s="2" t="s">
        <v>42</v>
      </c>
      <c r="B1" s="3"/>
      <c r="C1" s="3"/>
      <c r="D1" s="3"/>
    </row>
    <row r="2" spans="1:4" ht="15.75" x14ac:dyDescent="0.25">
      <c r="A2" s="4"/>
      <c r="B2" s="3" t="s">
        <v>0</v>
      </c>
      <c r="C2" s="5"/>
      <c r="D2" s="6"/>
    </row>
    <row r="3" spans="1:4" ht="15.75" x14ac:dyDescent="0.25">
      <c r="A3" s="7" t="s">
        <v>1</v>
      </c>
      <c r="B3" s="7"/>
      <c r="C3" s="7"/>
      <c r="D3" s="7"/>
    </row>
    <row r="4" spans="1:4" ht="15.75" x14ac:dyDescent="0.25">
      <c r="A4" s="8" t="s">
        <v>43</v>
      </c>
      <c r="B4" s="8"/>
      <c r="C4" s="8"/>
      <c r="D4" s="8"/>
    </row>
    <row r="5" spans="1:4" ht="16.5" thickBot="1" x14ac:dyDescent="0.3">
      <c r="A5" s="9"/>
      <c r="B5" s="9"/>
      <c r="C5" s="9"/>
      <c r="D5" s="9"/>
    </row>
    <row r="6" spans="1:4" x14ac:dyDescent="0.25">
      <c r="A6" s="10" t="s">
        <v>2</v>
      </c>
      <c r="B6" s="11" t="s">
        <v>3</v>
      </c>
      <c r="C6" s="11" t="s">
        <v>4</v>
      </c>
      <c r="D6" s="12" t="s">
        <v>5</v>
      </c>
    </row>
    <row r="7" spans="1:4" x14ac:dyDescent="0.25">
      <c r="A7" s="13"/>
      <c r="B7" s="14"/>
      <c r="C7" s="14"/>
      <c r="D7" s="15"/>
    </row>
    <row r="8" spans="1:4" ht="15.75" x14ac:dyDescent="0.25">
      <c r="A8" s="16">
        <v>1</v>
      </c>
      <c r="B8" s="17" t="s">
        <v>6</v>
      </c>
      <c r="C8" s="30" t="s">
        <v>44</v>
      </c>
      <c r="D8" s="18">
        <f>D9/D26</f>
        <v>1.7861748573935938</v>
      </c>
    </row>
    <row r="9" spans="1:4" ht="15.75" x14ac:dyDescent="0.25">
      <c r="A9" s="16">
        <v>2</v>
      </c>
      <c r="B9" s="19" t="s">
        <v>7</v>
      </c>
      <c r="C9" s="20" t="s">
        <v>8</v>
      </c>
      <c r="D9" s="21">
        <f>D10+D22</f>
        <v>162827.70000000001</v>
      </c>
    </row>
    <row r="10" spans="1:4" ht="15.75" x14ac:dyDescent="0.25">
      <c r="A10" s="16" t="s">
        <v>9</v>
      </c>
      <c r="B10" s="19" t="s">
        <v>10</v>
      </c>
      <c r="C10" s="20" t="s">
        <v>8</v>
      </c>
      <c r="D10" s="21">
        <f>D11+D14+D15+D16</f>
        <v>124004.40000000001</v>
      </c>
    </row>
    <row r="11" spans="1:4" ht="15.75" x14ac:dyDescent="0.25">
      <c r="A11" s="16" t="s">
        <v>11</v>
      </c>
      <c r="B11" s="19" t="s">
        <v>12</v>
      </c>
      <c r="C11" s="20" t="s">
        <v>8</v>
      </c>
      <c r="D11" s="21">
        <f>D12+D13</f>
        <v>38957.599999999999</v>
      </c>
    </row>
    <row r="12" spans="1:4" ht="15.75" x14ac:dyDescent="0.25">
      <c r="A12" s="16" t="s">
        <v>13</v>
      </c>
      <c r="B12" s="19" t="s">
        <v>14</v>
      </c>
      <c r="C12" s="20" t="s">
        <v>8</v>
      </c>
      <c r="D12" s="21">
        <v>36114.6</v>
      </c>
    </row>
    <row r="13" spans="1:4" ht="31.5" x14ac:dyDescent="0.25">
      <c r="A13" s="16" t="s">
        <v>15</v>
      </c>
      <c r="B13" s="29" t="s">
        <v>16</v>
      </c>
      <c r="C13" s="20" t="s">
        <v>8</v>
      </c>
      <c r="D13" s="21">
        <v>2843</v>
      </c>
    </row>
    <row r="14" spans="1:4" ht="15.75" x14ac:dyDescent="0.25">
      <c r="A14" s="16" t="s">
        <v>17</v>
      </c>
      <c r="B14" s="19" t="s">
        <v>18</v>
      </c>
      <c r="C14" s="20" t="s">
        <v>8</v>
      </c>
      <c r="D14" s="21">
        <v>47387</v>
      </c>
    </row>
    <row r="15" spans="1:4" ht="15.75" x14ac:dyDescent="0.25">
      <c r="A15" s="16" t="s">
        <v>19</v>
      </c>
      <c r="B15" s="19" t="s">
        <v>20</v>
      </c>
      <c r="C15" s="20" t="s">
        <v>8</v>
      </c>
      <c r="D15" s="21">
        <v>2837.5</v>
      </c>
    </row>
    <row r="16" spans="1:4" ht="15.75" x14ac:dyDescent="0.25">
      <c r="A16" s="16" t="s">
        <v>21</v>
      </c>
      <c r="B16" s="19" t="s">
        <v>22</v>
      </c>
      <c r="C16" s="20" t="s">
        <v>8</v>
      </c>
      <c r="D16" s="21">
        <f>D17+D18+D19+D20+D21</f>
        <v>34822.300000000003</v>
      </c>
    </row>
    <row r="17" spans="1:4" ht="31.5" x14ac:dyDescent="0.25">
      <c r="A17" s="16" t="s">
        <v>23</v>
      </c>
      <c r="B17" s="29" t="s">
        <v>24</v>
      </c>
      <c r="C17" s="20" t="s">
        <v>8</v>
      </c>
      <c r="D17" s="21">
        <v>10425.1</v>
      </c>
    </row>
    <row r="18" spans="1:4" ht="15.75" x14ac:dyDescent="0.25">
      <c r="A18" s="16" t="s">
        <v>25</v>
      </c>
      <c r="B18" s="19" t="s">
        <v>26</v>
      </c>
      <c r="C18" s="20" t="s">
        <v>8</v>
      </c>
      <c r="D18" s="21">
        <v>189.5</v>
      </c>
    </row>
    <row r="19" spans="1:4" ht="31.5" x14ac:dyDescent="0.25">
      <c r="A19" s="16" t="s">
        <v>27</v>
      </c>
      <c r="B19" s="29" t="s">
        <v>28</v>
      </c>
      <c r="C19" s="20" t="s">
        <v>8</v>
      </c>
      <c r="D19" s="21">
        <v>2854.2</v>
      </c>
    </row>
    <row r="20" spans="1:4" ht="31.5" x14ac:dyDescent="0.25">
      <c r="A20" s="16" t="s">
        <v>29</v>
      </c>
      <c r="B20" s="29" t="s">
        <v>30</v>
      </c>
      <c r="C20" s="20" t="s">
        <v>8</v>
      </c>
      <c r="D20" s="21">
        <v>0</v>
      </c>
    </row>
    <row r="21" spans="1:4" ht="15.75" x14ac:dyDescent="0.25">
      <c r="A21" s="16" t="s">
        <v>31</v>
      </c>
      <c r="B21" s="19" t="s">
        <v>32</v>
      </c>
      <c r="C21" s="20" t="s">
        <v>8</v>
      </c>
      <c r="D21" s="21">
        <v>21353.5</v>
      </c>
    </row>
    <row r="22" spans="1:4" ht="15.75" x14ac:dyDescent="0.25">
      <c r="A22" s="16" t="s">
        <v>33</v>
      </c>
      <c r="B22" s="19" t="s">
        <v>34</v>
      </c>
      <c r="C22" s="20" t="s">
        <v>8</v>
      </c>
      <c r="D22" s="21">
        <v>38823.300000000003</v>
      </c>
    </row>
    <row r="23" spans="1:4" ht="15.75" x14ac:dyDescent="0.25">
      <c r="A23" s="16" t="s">
        <v>35</v>
      </c>
      <c r="B23" s="19" t="s">
        <v>36</v>
      </c>
      <c r="C23" s="20" t="s">
        <v>8</v>
      </c>
      <c r="D23" s="21">
        <v>6988.2</v>
      </c>
    </row>
    <row r="24" spans="1:4" ht="15.75" x14ac:dyDescent="0.25">
      <c r="A24" s="16" t="s">
        <v>37</v>
      </c>
      <c r="B24" s="19" t="s">
        <v>38</v>
      </c>
      <c r="C24" s="20" t="s">
        <v>8</v>
      </c>
      <c r="D24" s="21">
        <v>4363.8</v>
      </c>
    </row>
    <row r="25" spans="1:4" ht="15.75" x14ac:dyDescent="0.25">
      <c r="A25" s="22" t="s">
        <v>39</v>
      </c>
      <c r="B25" s="23"/>
      <c r="C25" s="23"/>
      <c r="D25" s="24"/>
    </row>
    <row r="26" spans="1:4" ht="19.5" thickBot="1" x14ac:dyDescent="0.3">
      <c r="A26" s="25" t="s">
        <v>40</v>
      </c>
      <c r="B26" s="26"/>
      <c r="C26" s="27" t="s">
        <v>41</v>
      </c>
      <c r="D26" s="28">
        <v>91160</v>
      </c>
    </row>
    <row r="27" spans="1:4" x14ac:dyDescent="0.25">
      <c r="A27" s="1"/>
      <c r="B27" s="1"/>
      <c r="C27" s="1"/>
      <c r="D27" s="1"/>
    </row>
  </sheetData>
  <mergeCells count="9">
    <mergeCell ref="A26:B26"/>
    <mergeCell ref="A1:D1"/>
    <mergeCell ref="B2:C2"/>
    <mergeCell ref="A3:D3"/>
    <mergeCell ref="A4:D4"/>
    <mergeCell ref="A6:A7"/>
    <mergeCell ref="B6:B7"/>
    <mergeCell ref="C6:C7"/>
    <mergeCell ref="D6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2019-08-05T07:55:08Z</dcterms:modified>
</cp:coreProperties>
</file>